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eshmi\Downloads\"/>
    </mc:Choice>
  </mc:AlternateContent>
  <xr:revisionPtr revIDLastSave="0" documentId="13_ncr:1_{A1DA7473-C52F-4C8D-A732-054E2FD3DC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20" i="1" l="1"/>
  <c r="B7" i="1"/>
  <c r="B10" i="1" s="1"/>
  <c r="B18" i="1"/>
  <c r="B21" i="1" s="1"/>
  <c r="B23" i="1" l="1"/>
  <c r="B12" i="1"/>
  <c r="B14" i="1" s="1"/>
  <c r="B13" i="1"/>
  <c r="B24" i="1" l="1"/>
  <c r="B25" i="1" s="1"/>
  <c r="B26" i="1" s="1"/>
  <c r="C29" i="1" s="1"/>
</calcChain>
</file>

<file path=xl/sharedStrings.xml><?xml version="1.0" encoding="utf-8"?>
<sst xmlns="http://schemas.openxmlformats.org/spreadsheetml/2006/main" count="46" uniqueCount="34">
  <si>
    <t>Cost of Wood</t>
  </si>
  <si>
    <t>Normal Moisture content of Wood</t>
  </si>
  <si>
    <t>Energy of Wood (when Dry)</t>
  </si>
  <si>
    <t>Radiation Loss @ 20%</t>
  </si>
  <si>
    <t>Balance of Energy</t>
  </si>
  <si>
    <t>Energy Consumed for Moisture Exit</t>
  </si>
  <si>
    <t>Nett Energy available from burning 1 Kg of Wood</t>
  </si>
  <si>
    <t>Kcal</t>
  </si>
  <si>
    <t>Parameter of Wood</t>
  </si>
  <si>
    <t>Paramater of Briquette</t>
  </si>
  <si>
    <t>Normal Moisture content of Briquette</t>
  </si>
  <si>
    <t>Energy of Briq (when Dry)</t>
  </si>
  <si>
    <t>Effective usable energy Briquette vs Wood</t>
  </si>
  <si>
    <t>Benefits of Briquettes over Wood</t>
  </si>
  <si>
    <t>1.   Ease of Storage and handling</t>
  </si>
  <si>
    <t>2.   Briquettes comes with lower moisture even during Monsoon</t>
  </si>
  <si>
    <t xml:space="preserve">3.   No smoke evolution during burning </t>
  </si>
  <si>
    <t>4.   Can ignite quickly at start up</t>
  </si>
  <si>
    <t>5.   Flexible and can be used in any type of Ovens/Klins/Boilers</t>
  </si>
  <si>
    <t>6.   Worker Safety due to less smoke</t>
  </si>
  <si>
    <t>Rs/Ton</t>
  </si>
  <si>
    <t>Briquette  vs  Wood - Equivalent Cost CALCULATOR</t>
  </si>
  <si>
    <t>7.   Less storage space requirement</t>
  </si>
  <si>
    <t>8.    Steady burning with regular feed cycle</t>
  </si>
  <si>
    <t>Water in 1 kg of wood as arrived</t>
  </si>
  <si>
    <t>gms</t>
  </si>
  <si>
    <t>(@1,200 Kcal requied to remove 1 kg of Water)</t>
  </si>
  <si>
    <t>Water in 1 kg of briquette as arrived</t>
  </si>
  <si>
    <t>Radiation Loss @ 10%</t>
  </si>
  <si>
    <t>Energy of Wood as supplied (3700 x 65%)</t>
  </si>
  <si>
    <t>(=2,989/1,280 + 10% markup for Packing &amp; Benefits)</t>
  </si>
  <si>
    <t>Equivalent Price of Briquette for Current price of Wood (INR)</t>
  </si>
  <si>
    <t>COMPARATIVE COST OF BRIQUETTES VIS-À-VIS WOOD PRICE</t>
  </si>
  <si>
    <t>Energy of Wood as supplied (3600 x 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</si>
</sst>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Arial Black"/>
      <family val="2"/>
    </font>
    <font>
      <b/>
      <sz val="2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vertical="center"/>
    </xf>
    <xf numFmtId="9" fontId="0" fillId="0" borderId="3" xfId="0" applyNumberForma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7" borderId="1" xfId="0" applyFill="1" applyBorder="1" applyAlignment="1"/>
    <xf numFmtId="0" fontId="4" fillId="7" borderId="1" xfId="0" applyFont="1" applyFill="1" applyBorder="1" applyAlignment="1">
      <alignment horizontal="left" vertical="top" indent="2"/>
    </xf>
    <xf numFmtId="0" fontId="0" fillId="0" borderId="1" xfId="0" applyBorder="1" applyAlignment="1"/>
    <xf numFmtId="0" fontId="4" fillId="0" borderId="1" xfId="0" applyFont="1" applyBorder="1" applyAlignment="1">
      <alignment vertical="top"/>
    </xf>
    <xf numFmtId="43" fontId="5" fillId="4" borderId="1" xfId="0" applyNumberFormat="1" applyFont="1" applyFill="1" applyBorder="1" applyAlignment="1">
      <alignment horizontal="center" vertical="center"/>
    </xf>
    <xf numFmtId="43" fontId="0" fillId="0" borderId="0" xfId="1" applyFont="1"/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3" fontId="8" fillId="0" borderId="4" xfId="1" applyFont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3" fontId="8" fillId="0" borderId="6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43" fontId="0" fillId="8" borderId="9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>
      <selection activeCell="B12" sqref="B12"/>
    </sheetView>
  </sheetViews>
  <sheetFormatPr defaultColWidth="9.1796875" defaultRowHeight="14.5" x14ac:dyDescent="0.35"/>
  <cols>
    <col min="1" max="1" width="50.1796875" style="1" bestFit="1" customWidth="1"/>
    <col min="2" max="2" width="13.26953125" style="1" customWidth="1"/>
    <col min="3" max="3" width="11.7265625" style="2" customWidth="1"/>
    <col min="4" max="4" width="9.1796875" style="1"/>
    <col min="5" max="5" width="35.1796875" style="1" customWidth="1"/>
    <col min="6" max="16384" width="9.1796875" style="1"/>
  </cols>
  <sheetData>
    <row r="1" spans="1:3" x14ac:dyDescent="0.35">
      <c r="A1" s="24" t="s">
        <v>32</v>
      </c>
      <c r="B1" s="25"/>
      <c r="C1" s="25"/>
    </row>
    <row r="2" spans="1:3" x14ac:dyDescent="0.35">
      <c r="A2" s="25"/>
      <c r="B2" s="25"/>
      <c r="C2" s="25"/>
    </row>
    <row r="3" spans="1:3" ht="33.75" customHeight="1" x14ac:dyDescent="0.35">
      <c r="A3" s="21" t="s">
        <v>21</v>
      </c>
      <c r="B3" s="21"/>
      <c r="C3" s="21"/>
    </row>
    <row r="4" spans="1:3" ht="24" customHeight="1" x14ac:dyDescent="0.35">
      <c r="A4" s="22" t="s">
        <v>8</v>
      </c>
      <c r="B4" s="22"/>
      <c r="C4" s="22"/>
    </row>
    <row r="5" spans="1:3" ht="24.75" customHeight="1" thickBot="1" x14ac:dyDescent="0.4">
      <c r="A5" s="10" t="s">
        <v>0</v>
      </c>
      <c r="B5" s="37"/>
      <c r="C5" s="11" t="s">
        <v>20</v>
      </c>
    </row>
    <row r="6" spans="1:3" ht="20.25" customHeight="1" x14ac:dyDescent="0.35">
      <c r="A6" s="3" t="s">
        <v>1</v>
      </c>
      <c r="B6" s="9">
        <v>0.4</v>
      </c>
      <c r="C6" s="5"/>
    </row>
    <row r="7" spans="1:3" ht="20.25" customHeight="1" x14ac:dyDescent="0.35">
      <c r="A7" s="3" t="s">
        <v>24</v>
      </c>
      <c r="B7" s="4">
        <f>1000*B6</f>
        <v>400</v>
      </c>
      <c r="C7" s="7" t="s">
        <v>25</v>
      </c>
    </row>
    <row r="8" spans="1:3" ht="20.25" customHeight="1" x14ac:dyDescent="0.35">
      <c r="A8" s="3" t="s">
        <v>2</v>
      </c>
      <c r="B8" s="4">
        <v>3600</v>
      </c>
      <c r="C8" s="5" t="s">
        <v>7</v>
      </c>
    </row>
    <row r="9" spans="1:3" ht="20.25" customHeight="1" x14ac:dyDescent="0.35">
      <c r="A9" s="3" t="s">
        <v>33</v>
      </c>
      <c r="B9" s="4">
        <f>B8*0.6</f>
        <v>2160</v>
      </c>
      <c r="C9" s="7"/>
    </row>
    <row r="10" spans="1:3" ht="20.25" customHeight="1" x14ac:dyDescent="0.35">
      <c r="A10" s="15" t="s">
        <v>5</v>
      </c>
      <c r="B10" s="19">
        <f>B7*1200/1000</f>
        <v>480</v>
      </c>
      <c r="C10" s="20" t="s">
        <v>7</v>
      </c>
    </row>
    <row r="11" spans="1:3" ht="16.5" customHeight="1" x14ac:dyDescent="0.35">
      <c r="A11" s="16" t="s">
        <v>26</v>
      </c>
      <c r="B11" s="19"/>
      <c r="C11" s="20"/>
    </row>
    <row r="12" spans="1:3" ht="20.25" customHeight="1" x14ac:dyDescent="0.35">
      <c r="A12" s="3" t="s">
        <v>4</v>
      </c>
      <c r="B12" s="4">
        <f>B9-B10</f>
        <v>1680</v>
      </c>
      <c r="C12" s="5" t="s">
        <v>7</v>
      </c>
    </row>
    <row r="13" spans="1:3" ht="16.5" customHeight="1" x14ac:dyDescent="0.35">
      <c r="A13" s="12" t="s">
        <v>3</v>
      </c>
      <c r="B13" s="6">
        <f>(B9-B10)*0.2</f>
        <v>336</v>
      </c>
      <c r="C13" s="7"/>
    </row>
    <row r="14" spans="1:3" ht="20.25" customHeight="1" x14ac:dyDescent="0.35">
      <c r="A14" s="3" t="s">
        <v>6</v>
      </c>
      <c r="B14" s="8">
        <f>B12-B10</f>
        <v>1200</v>
      </c>
      <c r="C14" s="5" t="s">
        <v>7</v>
      </c>
    </row>
    <row r="15" spans="1:3" ht="20.25" customHeight="1" x14ac:dyDescent="0.35">
      <c r="A15" s="23"/>
      <c r="B15" s="23"/>
      <c r="C15" s="23"/>
    </row>
    <row r="16" spans="1:3" ht="24" customHeight="1" x14ac:dyDescent="0.35">
      <c r="A16" s="22" t="s">
        <v>9</v>
      </c>
      <c r="B16" s="22"/>
      <c r="C16" s="22"/>
    </row>
    <row r="17" spans="1:3" ht="20.25" customHeight="1" x14ac:dyDescent="0.35">
      <c r="A17" s="3" t="s">
        <v>10</v>
      </c>
      <c r="B17" s="9">
        <v>0.05</v>
      </c>
      <c r="C17" s="5"/>
    </row>
    <row r="18" spans="1:3" ht="20.25" customHeight="1" x14ac:dyDescent="0.35">
      <c r="A18" s="3" t="s">
        <v>27</v>
      </c>
      <c r="B18" s="4">
        <f>1000*B17</f>
        <v>50</v>
      </c>
      <c r="C18" s="7"/>
    </row>
    <row r="19" spans="1:3" ht="20.25" customHeight="1" x14ac:dyDescent="0.35">
      <c r="A19" s="3" t="s">
        <v>11</v>
      </c>
      <c r="B19" s="4">
        <v>3700</v>
      </c>
      <c r="C19" s="5" t="s">
        <v>7</v>
      </c>
    </row>
    <row r="20" spans="1:3" ht="20.25" customHeight="1" x14ac:dyDescent="0.35">
      <c r="A20" s="3" t="s">
        <v>29</v>
      </c>
      <c r="B20" s="4">
        <f>B19*0.95</f>
        <v>3515</v>
      </c>
      <c r="C20" s="7"/>
    </row>
    <row r="21" spans="1:3" ht="20.25" customHeight="1" x14ac:dyDescent="0.35">
      <c r="A21" s="15" t="s">
        <v>5</v>
      </c>
      <c r="B21" s="33">
        <f>B18*1200/1000</f>
        <v>60</v>
      </c>
      <c r="C21" s="26" t="s">
        <v>7</v>
      </c>
    </row>
    <row r="22" spans="1:3" ht="20.25" customHeight="1" x14ac:dyDescent="0.35">
      <c r="A22" s="16" t="s">
        <v>26</v>
      </c>
      <c r="B22" s="34"/>
      <c r="C22" s="27"/>
    </row>
    <row r="23" spans="1:3" ht="20.25" customHeight="1" x14ac:dyDescent="0.35">
      <c r="A23" s="3" t="s">
        <v>4</v>
      </c>
      <c r="B23" s="4">
        <f>B20-B21</f>
        <v>3455</v>
      </c>
      <c r="C23" s="5" t="s">
        <v>7</v>
      </c>
    </row>
    <row r="24" spans="1:3" ht="20.25" customHeight="1" x14ac:dyDescent="0.35">
      <c r="A24" s="12" t="s">
        <v>28</v>
      </c>
      <c r="B24" s="18">
        <f>ROUND(B23*10%,0)</f>
        <v>346</v>
      </c>
      <c r="C24" s="5" t="s">
        <v>7</v>
      </c>
    </row>
    <row r="25" spans="1:3" ht="20.25" customHeight="1" x14ac:dyDescent="0.35">
      <c r="A25" s="3" t="s">
        <v>6</v>
      </c>
      <c r="B25" s="4">
        <f>B23-B24</f>
        <v>3109</v>
      </c>
      <c r="C25" s="5" t="s">
        <v>7</v>
      </c>
    </row>
    <row r="26" spans="1:3" ht="24" customHeight="1" x14ac:dyDescent="0.35">
      <c r="A26" s="13" t="s">
        <v>12</v>
      </c>
      <c r="B26" s="29">
        <f>B25/B14*1.1</f>
        <v>2.8499166666666671</v>
      </c>
      <c r="C26" s="30"/>
    </row>
    <row r="27" spans="1:3" x14ac:dyDescent="0.35">
      <c r="A27" s="14" t="s">
        <v>30</v>
      </c>
      <c r="B27" s="31"/>
      <c r="C27" s="32"/>
    </row>
    <row r="28" spans="1:3" x14ac:dyDescent="0.35">
      <c r="A28" s="23"/>
      <c r="B28" s="23"/>
      <c r="C28" s="23"/>
    </row>
    <row r="29" spans="1:3" ht="45" customHeight="1" x14ac:dyDescent="0.35">
      <c r="A29" s="35" t="s">
        <v>31</v>
      </c>
      <c r="B29" s="35"/>
      <c r="C29" s="17">
        <f>B5*B26</f>
        <v>0</v>
      </c>
    </row>
    <row r="30" spans="1:3" x14ac:dyDescent="0.35">
      <c r="A30" s="23"/>
      <c r="B30" s="23"/>
      <c r="C30" s="23"/>
    </row>
    <row r="31" spans="1:3" ht="15.5" x14ac:dyDescent="0.35">
      <c r="A31" s="36" t="s">
        <v>13</v>
      </c>
      <c r="B31" s="36"/>
      <c r="C31" s="36"/>
    </row>
    <row r="32" spans="1:3" ht="22.5" customHeight="1" x14ac:dyDescent="0.35">
      <c r="A32" s="28" t="s">
        <v>14</v>
      </c>
      <c r="B32" s="28"/>
      <c r="C32" s="28"/>
    </row>
    <row r="33" spans="1:3" ht="22.5" customHeight="1" x14ac:dyDescent="0.35">
      <c r="A33" s="28" t="s">
        <v>15</v>
      </c>
      <c r="B33" s="28"/>
      <c r="C33" s="28"/>
    </row>
    <row r="34" spans="1:3" ht="22.5" customHeight="1" x14ac:dyDescent="0.35">
      <c r="A34" s="28" t="s">
        <v>16</v>
      </c>
      <c r="B34" s="28"/>
      <c r="C34" s="28"/>
    </row>
    <row r="35" spans="1:3" ht="22.5" customHeight="1" x14ac:dyDescent="0.35">
      <c r="A35" s="28" t="s">
        <v>17</v>
      </c>
      <c r="B35" s="28"/>
      <c r="C35" s="28"/>
    </row>
    <row r="36" spans="1:3" ht="22.5" customHeight="1" x14ac:dyDescent="0.35">
      <c r="A36" s="28" t="s">
        <v>18</v>
      </c>
      <c r="B36" s="28"/>
      <c r="C36" s="28"/>
    </row>
    <row r="37" spans="1:3" ht="22.5" customHeight="1" x14ac:dyDescent="0.35">
      <c r="A37" s="28" t="s">
        <v>19</v>
      </c>
      <c r="B37" s="28"/>
      <c r="C37" s="28"/>
    </row>
    <row r="38" spans="1:3" ht="22.5" customHeight="1" x14ac:dyDescent="0.35">
      <c r="A38" s="28" t="s">
        <v>22</v>
      </c>
      <c r="B38" s="28"/>
      <c r="C38" s="28"/>
    </row>
    <row r="39" spans="1:3" ht="22.5" customHeight="1" x14ac:dyDescent="0.35">
      <c r="A39" s="28" t="s">
        <v>23</v>
      </c>
      <c r="B39" s="28"/>
      <c r="C39" s="28"/>
    </row>
  </sheetData>
  <mergeCells count="22">
    <mergeCell ref="A1:C2"/>
    <mergeCell ref="C21:C22"/>
    <mergeCell ref="A38:C38"/>
    <mergeCell ref="A39:C39"/>
    <mergeCell ref="A33:C33"/>
    <mergeCell ref="A34:C34"/>
    <mergeCell ref="A35:C35"/>
    <mergeCell ref="A36:C36"/>
    <mergeCell ref="A37:C37"/>
    <mergeCell ref="B26:C27"/>
    <mergeCell ref="A28:C28"/>
    <mergeCell ref="B21:B22"/>
    <mergeCell ref="A30:C30"/>
    <mergeCell ref="A29:B29"/>
    <mergeCell ref="A31:C31"/>
    <mergeCell ref="A32:C32"/>
    <mergeCell ref="B10:B11"/>
    <mergeCell ref="C10:C11"/>
    <mergeCell ref="A3:C3"/>
    <mergeCell ref="A4:C4"/>
    <mergeCell ref="A16:C16"/>
    <mergeCell ref="A15:C1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Reshmi</cp:lastModifiedBy>
  <dcterms:created xsi:type="dcterms:W3CDTF">2017-10-12T11:45:04Z</dcterms:created>
  <dcterms:modified xsi:type="dcterms:W3CDTF">2019-12-06T07:07:06Z</dcterms:modified>
</cp:coreProperties>
</file>